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showInkAnnotation="0" defaultThemeVersion="124226"/>
  <bookViews>
    <workbookView xWindow="120" yWindow="705" windowWidth="15120" windowHeight="7410"/>
  </bookViews>
  <sheets>
    <sheet name="Лист2" sheetId="2" r:id="rId1"/>
    <sheet name="Лист1" sheetId="1" r:id="rId2"/>
  </sheets>
  <definedNames>
    <definedName name="_xlnm.Print_Area" localSheetId="1">Лист1!$A$1:$C$59</definedName>
  </definedNames>
  <calcPr calcId="125725"/>
</workbook>
</file>

<file path=xl/calcChain.xml><?xml version="1.0" encoding="utf-8"?>
<calcChain xmlns="http://schemas.openxmlformats.org/spreadsheetml/2006/main">
  <c r="C72" i="2"/>
  <c r="C63" s="1"/>
  <c r="C48" l="1"/>
  <c r="C67" l="1"/>
  <c r="C22" l="1"/>
  <c r="C53"/>
  <c r="C70" l="1"/>
  <c r="C44"/>
  <c r="C43" l="1"/>
  <c r="C42" s="1"/>
  <c r="C65" l="1"/>
  <c r="C56" l="1"/>
  <c r="C29" l="1"/>
  <c r="C37"/>
  <c r="C76" l="1"/>
  <c r="C75" s="1"/>
  <c r="C62" s="1"/>
  <c r="C59" l="1"/>
  <c r="C58" s="1"/>
  <c r="C51" l="1"/>
  <c r="C14" l="1"/>
  <c r="C11"/>
  <c r="C20"/>
  <c r="C25"/>
  <c r="C32"/>
  <c r="C35" l="1"/>
  <c r="C28"/>
  <c r="C10"/>
  <c r="C9" l="1"/>
  <c r="C82" s="1"/>
  <c r="C27"/>
</calcChain>
</file>

<file path=xl/sharedStrings.xml><?xml version="1.0" encoding="utf-8"?>
<sst xmlns="http://schemas.openxmlformats.org/spreadsheetml/2006/main" count="154" uniqueCount="153">
  <si>
    <t>Земельный налог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</si>
  <si>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</si>
  <si>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000 1 00 00000 00 0000 000</t>
  </si>
  <si>
    <t>000 1 11 00000 00 0000 000</t>
  </si>
  <si>
    <t>000 1 11 05000 00 0000 120</t>
  </si>
  <si>
    <t>000 1 13 00000 00 0000 000</t>
  </si>
  <si>
    <t>000 3 00 00000 00 0000 000</t>
  </si>
  <si>
    <t>Доходы от оказания услуг учреждениями, находящимися в ведении органов местного самоуправления поселений</t>
  </si>
  <si>
    <t>Сумма</t>
  </si>
  <si>
    <t>НАЛОГИ НА ПРИБЫЛЬ, ДОХОДЫ</t>
  </si>
  <si>
    <t>НАЛОГОВЫЕ И НЕНАЛОГОВЫЕ ДОХОДЫ</t>
  </si>
  <si>
    <t>000 1 01 00000 00 0000 000</t>
  </si>
  <si>
    <t>000 1 06 00000 00 0000 000</t>
  </si>
  <si>
    <t>НАЛОГИ НА ИМУЩЕСТВО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</si>
  <si>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</si>
  <si>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поселения</t>
  </si>
  <si>
    <t>000 1 06 06000 10 0000 110</t>
  </si>
  <si>
    <t>Доходы, 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участков.</t>
  </si>
  <si>
    <t xml:space="preserve">000 1 11 05030 00 0000 120 </t>
  </si>
  <si>
    <t>000 1 11 05035 10 0000 120</t>
  </si>
  <si>
    <t>000 1 11 09040 00 0000 120</t>
  </si>
  <si>
    <t>000 1 11 09045 10 0000 120</t>
  </si>
  <si>
    <t>000 1 14 00000 00 0000 000</t>
  </si>
  <si>
    <t>ДОХОДЫ ОТ ПРОДАЖИ МАТЕРИАЛЬНЫХ И НЕМАТЕРИАЛЬНЫХ АКТИВОВ</t>
  </si>
  <si>
    <t>000 1 17 00000 00 0000 000</t>
  </si>
  <si>
    <t>000 1 17 05050 10 0001 180</t>
  </si>
  <si>
    <t xml:space="preserve">000 2 00 00000 00 0000 000 </t>
  </si>
  <si>
    <t>БЕЗВОЗМЕЗДНЫЕ ПОСТУПЛЕНИЯ</t>
  </si>
  <si>
    <t>Дотации бюджетам поселений на выравнивание бюджетной обеспеченности</t>
  </si>
  <si>
    <t>Субвенции бюджетам поселений на осуществление первичного воинского учёта на территориях, где отсутствуют военные комиссариаты</t>
  </si>
  <si>
    <t>ДОХОДЫ ОТ ПРЕДПРИНИМАТЕЛЬСКОЙ И ИНОЙ ПРИНОСЯЩЕЙ ДОХОД ДЕЯТЕЛЬНОСТИ</t>
  </si>
  <si>
    <t>000 3 02 01050 10 0000 130</t>
  </si>
  <si>
    <t>ВСЕГО ДОХОДОВ</t>
  </si>
  <si>
    <t>Прочие субсидии бюджетам поселений</t>
  </si>
  <si>
    <t>ПРОЧИЕ НЕНАЛОГОВЫЕ ДОХОДЫ</t>
  </si>
  <si>
    <t>000 1 11 05013 10 0000 120</t>
  </si>
  <si>
    <t>ДОХОДЫ ОТ ОКАЗАНИЯ ПЛАТНЫХ УСЛУГ (РАБОТ)  И КОМПЕНСАЦИИ ЗАТРАТ ГОСУДАРСТВА</t>
  </si>
  <si>
    <t>000 1 13 01995 10 0000 130</t>
  </si>
  <si>
    <t>000 1 14 06013 10 0000 430</t>
  </si>
  <si>
    <t>Прочие безвозмездные поступления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</si>
  <si>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</si>
  <si>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Прочие доходы от оказания платных услуг(работ) получателями средств бюджетов поселений </t>
  </si>
  <si>
    <t>000 1 09 00000 00 0000 000</t>
  </si>
  <si>
    <t>Задолженность и перерасчеты по отмененным налогам, сборам и иным обязательным платежам</t>
  </si>
  <si>
    <t>000 1 09 04053 10 0000 000</t>
  </si>
  <si>
    <t>Земельный налог (по обязательствам, возникшим до 1 января 2006), мобилизуемый на территориях поселений</t>
  </si>
  <si>
    <t>Коды</t>
  </si>
  <si>
    <t>Наименования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</si>
  <si>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 муниципальных унитарных предприятий, в том числе казенных)</t>
  </si>
  <si>
    <t xml:space="preserve">Прочие поступления от использования имущества, находящегося в собственности поселений( за исключением имущества муниципальных бюджетных и автономных учреждений, а также имущества  муниципальных унитарных предприятий, в том числе казенных) </t>
  </si>
  <si>
    <t xml:space="preserve">000 2 02 00000 00 0000 000 </t>
  </si>
  <si>
    <t>Безвозмездные поступления от других бюджетов бюджетной системы Российской Федерации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</si>
  <si>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</si>
  <si>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000 1 01 02010 01 0000 110</t>
  </si>
  <si>
    <t>Налоговые доходы</t>
  </si>
  <si>
    <t>000 1 11 05025 10 0000 120</t>
  </si>
  <si>
    <t>000 1 14 06025 10 0000 430</t>
  </si>
  <si>
    <t>000 1 14 02053 10 0000 410</t>
  </si>
  <si>
    <t>неналоговые доходы</t>
  </si>
  <si>
    <t>000 1 11 05035 10 0001 120</t>
  </si>
  <si>
    <t>Доходы,  получаемые в виде арендной платы, а также средства от продажи права на заключение договоров аренды за земли. находящиеся в собственности поселений ( за исключением земельных участков муниципальных бюджетных и автономных учреждений)</t>
  </si>
  <si>
    <t>000 1 11 09045 10 0001 120</t>
  </si>
  <si>
    <t>000 1 11 09045 10 0002 120</t>
  </si>
  <si>
    <t>000 1 13 01995 10 0001 130</t>
  </si>
  <si>
    <t>000 1 13 01995 10 0002 130</t>
  </si>
  <si>
    <t>000 1 13 01995 10 0003 130</t>
  </si>
  <si>
    <t>Доходы от продажи земельных участков, находящихся в собственности поселений (за исключением земельных участков муниципальных бюджетных и автономных учреждений)</t>
  </si>
  <si>
    <t>Доходы от оказания платных услуг (работ)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</si>
  <si>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</si>
  <si>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>Прочие неналоговые доходы бюджетов поселений(</t>
    </r>
    <r>
      <rPr>
        <sz val="8"/>
        <color indexed="8"/>
        <rFont val="Times New Roman"/>
        <family val="1"/>
        <charset val="204"/>
      </rPr>
      <t>самообложение граждан</t>
    </r>
    <r>
      <rPr>
        <sz val="11"/>
        <color indexed="8"/>
        <rFont val="Times New Roman"/>
        <family val="1"/>
        <charset val="204"/>
      </rPr>
      <t>)</t>
    </r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</si>
  <si>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</si>
  <si>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</si>
  <si>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</si>
  <si>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Прочие доходы от оказания платных услуг(работ) получателями средств бюджетов поселений (оформление договоров приватизации муниципального жилищного фонда) </t>
  </si>
  <si>
    <t xml:space="preserve">Прочие доходы от оказания платных услуг(работ) получателями средств бюджетов поселений (проведение публичных слушаний по изменению разрешенного вида использования земельных участков и объектов капитального  строительства) </t>
  </si>
  <si>
    <t>Прочие доходы от оказания платных услуг(работ) получателями средств бюджетов поселений (платные услуги в учреждениях культуры)</t>
  </si>
  <si>
    <t>Прочие поступления от использования имущества, находящегося в собственности поселений( за исключением имущества муниципальных бюджетных и автономных учреждений, а также имущества  муниципальных унитарных предприятий, в том числе казенных) (организация деятельности нестационарных объектов мелкорозничной торговой сети)</t>
  </si>
  <si>
    <t xml:space="preserve">Прочие поступления от использования имущества, находящегося в собственности поселений( за исключением имущества муниципальных бюджетных и автономных учреждений, а также имущества  муниципальных унитарных предприятий, в том числе казенных) (предоставление жилья по договорам социального найма) 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</si>
  <si>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 (доходы от сдачи в аренду нежилых помещений, находящихся в муниципальной собственности)</t>
  </si>
  <si>
    <t>000 1 01 02030 01 0000 110</t>
  </si>
  <si>
    <t>000 1 05 03010 01 0000 110</t>
  </si>
  <si>
    <t>000 1 14 06000 00 0000 430</t>
  </si>
  <si>
    <t xml:space="preserve">Прочие безвозмездные поступления в бюджеты поселений </t>
  </si>
  <si>
    <t>000 2 07 05020 10 0004 180</t>
  </si>
  <si>
    <t>Поступления от денежных пожертвований,предоставляемых физическими лицами получателям средств бюджетов поселений</t>
  </si>
  <si>
    <t>000 1 03 00000 00 0000 000</t>
  </si>
  <si>
    <t>000 1 03 02230 01 0000 110</t>
  </si>
  <si>
    <t>000 1 03 02240 01 0000 110</t>
  </si>
  <si>
    <t>000 1 03 02250 01 0000 110</t>
  </si>
  <si>
    <t>000 1 03 02260 01 0000 110</t>
  </si>
  <si>
    <t>НАЛОГИ НА ТОВАРЫ (РАБОТЫ, УСЛУГИ), РЕАЛИЗУЕМЫЕ НА ТЕРРИТОРИИ РОССИЙСКОЙ ФЕДЕРАЦИИ</t>
  </si>
  <si>
    <t>ЕДИНЫЙ СЕЛЬСКОХОЗЯЙСТВЕННЫЙ НАЛОГ</t>
  </si>
  <si>
    <t>000 1 17 05050 10 0002 180</t>
  </si>
  <si>
    <t>Резервирование мест под родовые и семейные захоронения</t>
  </si>
  <si>
    <t>ДОХОДЫ ОТ ИСПОЛЬЗОВАНИЯ ИМУЩЕСТВА, НАХОДЯЩЕГОСЯ В ГОСУДАРСТВЕННОЙ И МУНИЦИПАЛЬНОЙ СОБСТВЕННОСТИ</t>
  </si>
  <si>
    <t>000 1 11 05075 10 0000 120</t>
  </si>
  <si>
    <t xml:space="preserve">Доходы от сдачи в аренду имущества, составляющего казну поселения (за исключением земельных участков)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</si>
  <si>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</si>
  <si>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000 1 13 01000 00 0000 130</t>
  </si>
  <si>
    <t>000 1 17 05050 10 0000 180</t>
  </si>
  <si>
    <t xml:space="preserve">Прочие неналоговые доходы бюджетов поселений </t>
  </si>
  <si>
    <t>000 2 07 00000 00 0000 000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</si>
  <si>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</si>
  <si>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</si>
  <si>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</si>
  <si>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</si>
  <si>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000 1 11 09045 10 0003 120</t>
  </si>
  <si>
    <t>000 1 11 09045 10 0004 120</t>
  </si>
  <si>
    <t xml:space="preserve">Прочие поступления от использования имущества, находящегося в собственности поселений( за исключением имущества муниципальных бюджетных и автономных учреждений, а также имущества  муниципальных унитарных предприятий, в том числе казенных) (доходы от сдачи в аренду транспортного средства- автомобиля) </t>
  </si>
  <si>
    <t xml:space="preserve">Прочие поступления от использования имущества, находящегося в собственности поселений( за исключением имущества муниципальных бюджетных и автономных учреждений, а также имущества  муниципальных унитарных предприятий, в том числе казенных) (доходы от сдачи в аренду транспортного средства- трактора,прицепа) </t>
  </si>
  <si>
    <t>Субсидии бюджетам субъектов Российской Федерации и муниципальных образований (межбюджетные субсидии)</t>
  </si>
  <si>
    <t>Межбюджетные трансферты,передаваемые бюджетам поселений из бюджетов муниципальных районов, на осуществление части полномочий по решению вопросов местного значения в соответствии с заключенными соглашениями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</si>
  <si>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</si>
  <si>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</si>
  <si>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</si>
  <si>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000 1 06 06033 10 0000 110</t>
  </si>
  <si>
    <t>000 1 13 02995 10 0000 130</t>
  </si>
  <si>
    <t>Прочие доходы от компенсации затрат бюджетов поселений</t>
  </si>
  <si>
    <t>ШТРАФЫ,САНКЦИИ, ВОЗМЕЩЕНИЕ УЩЕРБА</t>
  </si>
  <si>
    <t>000 1 16 00000 00 0000 000</t>
  </si>
  <si>
    <t>Субвенции бюджетам бюджетной системы Российской Федерации</t>
  </si>
  <si>
    <t xml:space="preserve"> Поступления доходов в бюджет сельского поселения Микулинское Лотошинского муниципального района Московской области на 2019 год</t>
  </si>
  <si>
    <t>000 2 02 15001 10 0000 150</t>
  </si>
  <si>
    <t>000 2 02 30000 00 0000 150</t>
  </si>
  <si>
    <t>000 2 02 35118 10 0000 150</t>
  </si>
  <si>
    <t>000 2 02 40014 10 0000 150</t>
  </si>
  <si>
    <t>000 2 07 05000 10 0000 150</t>
  </si>
  <si>
    <t>000 2 07 05030 10 0004 150</t>
  </si>
  <si>
    <t>(рублей)</t>
  </si>
  <si>
    <t>Возврат прочих остатков субсидий, субвенций, иных межбюджетных трансфертов, имеющих целевое назначение, прошлых лет из бюджета сельского поселения</t>
  </si>
  <si>
    <t>Субсидии бюджетам муниципальных образований Московской области на устройство и капитальный ремонт электросетевого хозяйства, систем наружного и архитектурно-художественного освещения в рамках реализации приоритетного проекта "Светлый город"</t>
  </si>
  <si>
    <t>000 2 02 29999 10 0003 151</t>
  </si>
  <si>
    <t>Субсидии бюджетам муниципальных образований Московской области на приобретение техники для нужд благоустройства территории</t>
  </si>
  <si>
    <t>000 1 13 02065 10 0000 130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</si>
  <si>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</si>
  <si>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000 1 13 02000 00 0000 130</t>
  </si>
  <si>
    <t xml:space="preserve">Доходы от компенсации затрат государства
</t>
  </si>
  <si>
    <t xml:space="preserve">Субсидии бюджетам сельских поселений на реализацию программ формирования современной городской среды
</t>
  </si>
  <si>
    <t>Межбюджетные трансферты передаваемые бюджету сельского поселения для компенсации дополнительных расходов, возникших в результате решений, принятых органами власти другого уровня</t>
  </si>
  <si>
    <t>000 2 02 45160 10 0000 150</t>
  </si>
  <si>
    <t xml:space="preserve">000 2 02 40000 00 0000 150 </t>
  </si>
  <si>
    <t>Иные межбюджетные трансферты</t>
  </si>
  <si>
    <t>000 1 16 18050 10 0000 140</t>
  </si>
  <si>
    <t>Денежные взыскания (штрафы) за нарушение бюджетного законодательства (в части бюджетов сельских поселений)</t>
  </si>
  <si>
    <t>000 2 19 60010 10 0000 150</t>
  </si>
  <si>
    <t>000 2 02 20000 00 0000 150</t>
  </si>
  <si>
    <t>000 2 02 25555 10 0000 150</t>
  </si>
  <si>
    <t>000 2 02 29999 10 0000 150</t>
  </si>
  <si>
    <t>000 2 02 29999 10 0001 150</t>
  </si>
  <si>
    <t>Приложение 1</t>
  </si>
  <si>
    <t xml:space="preserve"> </t>
  </si>
  <si>
    <t>Лотошино Московской области от______    № _____</t>
  </si>
  <si>
    <t xml:space="preserve">к решению    Совета   депутатов   городского  округа 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</si>
</sst>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8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64">
    <xf numFmtId="0" fontId="0" fillId="0" borderId="0" xfId="0"/>
    <xf numFmtId="0" fontId="0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0" xfId="0" applyFont="1" applyBorder="1" applyAlignment="1">
      <alignment horizontal="center"/>
    </xf>
    <xf numFmtId="0" fontId="0" fillId="0" borderId="0" xfId="0" applyFont="1" applyBorder="1"/>
    <xf numFmtId="0" fontId="3" fillId="0" borderId="0" xfId="0" applyFont="1" applyBorder="1"/>
    <xf numFmtId="0" fontId="0" fillId="0" borderId="2" xfId="0" applyFont="1" applyBorder="1" applyAlignment="1"/>
    <xf numFmtId="0" fontId="3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/>
    <xf numFmtId="0" fontId="6" fillId="0" borderId="5" xfId="0" applyFont="1" applyBorder="1" applyAlignment="1">
      <alignment horizontal="right"/>
    </xf>
    <xf numFmtId="0" fontId="4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/>
    </xf>
    <xf numFmtId="0" fontId="7" fillId="0" borderId="6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0" xfId="0" applyFont="1" applyAlignment="1">
      <alignment wrapText="1"/>
    </xf>
    <xf numFmtId="0" fontId="9" fillId="0" borderId="1" xfId="0" applyFont="1" applyBorder="1" applyAlignment="1">
      <alignment horizontal="right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wrapText="1"/>
    </xf>
    <xf numFmtId="0" fontId="8" fillId="0" borderId="1" xfId="0" applyFont="1" applyBorder="1"/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9" xfId="0" applyFont="1" applyBorder="1" applyAlignment="1">
      <alignment vertical="top" wrapText="1"/>
    </xf>
    <xf numFmtId="0" fontId="8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9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left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justify" vertical="center" wrapText="1"/>
    </xf>
    <xf numFmtId="0" fontId="8" fillId="0" borderId="0" xfId="0" applyFont="1" applyFill="1" applyAlignment="1">
      <alignment horizontal="justify" vertical="center" wrapText="1"/>
    </xf>
    <xf numFmtId="0" fontId="8" fillId="0" borderId="9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vertic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8" fillId="0" borderId="9" xfId="0" applyNumberFormat="1" applyFont="1" applyFill="1" applyBorder="1" applyAlignment="1">
      <alignment horizontal="center" vertical="top" wrapText="1"/>
    </xf>
    <xf numFmtId="0" fontId="11" fillId="0" borderId="14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left" vertical="top" wrapText="1"/>
    </xf>
    <xf numFmtId="0" fontId="5" fillId="0" borderId="10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6" fillId="0" borderId="13" xfId="0" applyFont="1" applyBorder="1" applyAlignment="1">
      <alignment horizontal="right" wrapText="1"/>
    </xf>
    <xf numFmtId="0" fontId="6" fillId="0" borderId="3" xfId="0" applyFont="1" applyBorder="1" applyAlignment="1">
      <alignment horizontal="right" wrapText="1"/>
    </xf>
    <xf numFmtId="0" fontId="12" fillId="0" borderId="13" xfId="0" applyFont="1" applyFill="1" applyBorder="1" applyAlignment="1">
      <alignment horizontal="right" wrapText="1"/>
    </xf>
    <xf numFmtId="0" fontId="12" fillId="0" borderId="3" xfId="0" applyFont="1" applyFill="1" applyBorder="1" applyAlignment="1">
      <alignment horizontal="right" wrapText="1"/>
    </xf>
    <xf numFmtId="0" fontId="12" fillId="0" borderId="11" xfId="0" applyFont="1" applyFill="1" applyBorder="1" applyAlignment="1">
      <alignment horizontal="right" wrapText="1"/>
    </xf>
    <xf numFmtId="0" fontId="12" fillId="0" borderId="12" xfId="0" applyFont="1" applyFill="1" applyBorder="1" applyAlignment="1">
      <alignment horizontal="right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2"/>
  <sheetViews>
    <sheetView tabSelected="1" topLeftCell="A59" zoomScale="110" zoomScaleNormal="110" zoomScaleSheetLayoutView="75" workbookViewId="0">
      <selection activeCell="I81" sqref="I81"/>
    </sheetView>
  </sheetViews>
  <sheetFormatPr defaultRowHeight="15"/>
  <cols>
    <col min="1" max="1" width="27.85546875" customWidth="1"/>
    <col min="2" max="2" width="75.85546875" customWidth="1"/>
    <col min="3" max="3" width="13.42578125" customWidth="1"/>
  </cols>
  <sheetData>
    <row r="1" spans="1:3">
      <c r="B1" s="58" t="s">
        <v>149</v>
      </c>
      <c r="C1" s="59"/>
    </row>
    <row r="2" spans="1:3">
      <c r="B2" s="60" t="s">
        <v>152</v>
      </c>
      <c r="C2" s="61"/>
    </row>
    <row r="3" spans="1:3">
      <c r="B3" s="60" t="s">
        <v>151</v>
      </c>
      <c r="C3" s="61"/>
    </row>
    <row r="4" spans="1:3">
      <c r="B4" s="60" t="s">
        <v>150</v>
      </c>
      <c r="C4" s="61"/>
    </row>
    <row r="5" spans="1:3" ht="29.25" customHeight="1">
      <c r="A5" s="53" t="s">
        <v>121</v>
      </c>
      <c r="B5" s="54"/>
      <c r="C5" s="55"/>
    </row>
    <row r="6" spans="1:3" ht="9.75" customHeight="1">
      <c r="A6" s="17"/>
      <c r="B6" s="14"/>
      <c r="C6" s="18" t="s">
        <v>128</v>
      </c>
    </row>
    <row r="7" spans="1:3">
      <c r="A7" s="2" t="s">
        <v>46</v>
      </c>
      <c r="B7" s="3" t="s">
        <v>47</v>
      </c>
      <c r="C7" s="34" t="s">
        <v>8</v>
      </c>
    </row>
    <row r="8" spans="1:3">
      <c r="A8" s="15">
        <v>1</v>
      </c>
      <c r="B8" s="15">
        <v>2</v>
      </c>
      <c r="C8" s="15">
        <v>3</v>
      </c>
    </row>
    <row r="9" spans="1:3">
      <c r="A9" s="38" t="s">
        <v>2</v>
      </c>
      <c r="B9" s="38" t="s">
        <v>10</v>
      </c>
      <c r="C9" s="47">
        <f>C11+C20+C28+C51+C56+C58+C42</f>
        <v>9978570</v>
      </c>
    </row>
    <row r="10" spans="1:3" hidden="1">
      <c r="A10" s="38"/>
      <c r="B10" s="39" t="s">
        <v>54</v>
      </c>
      <c r="C10" s="47">
        <f>C11+C19+C20+C25</f>
        <v>7447200</v>
      </c>
    </row>
    <row r="11" spans="1:3" ht="15" customHeight="1">
      <c r="A11" s="38" t="s">
        <v>11</v>
      </c>
      <c r="B11" s="38" t="s">
        <v>9</v>
      </c>
      <c r="C11" s="47">
        <f>C12+C13</f>
        <v>667000</v>
      </c>
    </row>
    <row r="12" spans="1:3" ht="60">
      <c r="A12" s="35" t="s">
        <v>53</v>
      </c>
      <c r="B12" s="40" t="s">
        <v>97</v>
      </c>
      <c r="C12" s="48">
        <v>662000</v>
      </c>
    </row>
    <row r="13" spans="1:3" ht="30">
      <c r="A13" s="35" t="s">
        <v>79</v>
      </c>
      <c r="B13" s="40" t="s">
        <v>70</v>
      </c>
      <c r="C13" s="48">
        <v>5000</v>
      </c>
    </row>
    <row r="14" spans="1:3" ht="30" hidden="1" customHeight="1">
      <c r="A14" s="35" t="s">
        <v>85</v>
      </c>
      <c r="B14" s="40" t="s">
        <v>90</v>
      </c>
      <c r="C14" s="48">
        <f>C15+C16+C17+C18</f>
        <v>0</v>
      </c>
    </row>
    <row r="15" spans="1:3" ht="61.5" hidden="1" customHeight="1">
      <c r="A15" s="35" t="s">
        <v>86</v>
      </c>
      <c r="B15" s="40" t="s">
        <v>102</v>
      </c>
      <c r="C15" s="48">
        <v>0</v>
      </c>
    </row>
    <row r="16" spans="1:3" ht="83.25" hidden="1" customHeight="1">
      <c r="A16" s="35" t="s">
        <v>87</v>
      </c>
      <c r="B16" s="40" t="s">
        <v>103</v>
      </c>
      <c r="C16" s="48">
        <v>0</v>
      </c>
    </row>
    <row r="17" spans="1:3" ht="61.5" hidden="1" customHeight="1">
      <c r="A17" s="35" t="s">
        <v>88</v>
      </c>
      <c r="B17" s="40" t="s">
        <v>104</v>
      </c>
      <c r="C17" s="48">
        <v>0</v>
      </c>
    </row>
    <row r="18" spans="1:3" ht="66" hidden="1" customHeight="1">
      <c r="A18" s="35" t="s">
        <v>89</v>
      </c>
      <c r="B18" s="40" t="s">
        <v>105</v>
      </c>
      <c r="C18" s="48">
        <v>0</v>
      </c>
    </row>
    <row r="19" spans="1:3" hidden="1">
      <c r="A19" s="35" t="s">
        <v>80</v>
      </c>
      <c r="B19" s="41" t="s">
        <v>91</v>
      </c>
      <c r="C19" s="48">
        <v>0</v>
      </c>
    </row>
    <row r="20" spans="1:3" ht="15" customHeight="1">
      <c r="A20" s="38" t="s">
        <v>12</v>
      </c>
      <c r="B20" s="45" t="s">
        <v>13</v>
      </c>
      <c r="C20" s="47">
        <f>C21+C22</f>
        <v>6780200</v>
      </c>
    </row>
    <row r="21" spans="1:3" ht="30">
      <c r="A21" s="35" t="s">
        <v>14</v>
      </c>
      <c r="B21" s="40" t="s">
        <v>15</v>
      </c>
      <c r="C21" s="48">
        <v>990200</v>
      </c>
    </row>
    <row r="22" spans="1:3">
      <c r="A22" s="35" t="s">
        <v>16</v>
      </c>
      <c r="B22" s="40" t="s">
        <v>0</v>
      </c>
      <c r="C22" s="48">
        <f>C23+C24</f>
        <v>5790000</v>
      </c>
    </row>
    <row r="23" spans="1:3" ht="30">
      <c r="A23" s="35" t="s">
        <v>115</v>
      </c>
      <c r="B23" s="40" t="s">
        <v>112</v>
      </c>
      <c r="C23" s="48">
        <v>3300000</v>
      </c>
    </row>
    <row r="24" spans="1:3" ht="30">
      <c r="A24" s="35" t="s">
        <v>114</v>
      </c>
      <c r="B24" s="40" t="s">
        <v>113</v>
      </c>
      <c r="C24" s="48">
        <v>2490000</v>
      </c>
    </row>
    <row r="25" spans="1:3" ht="30" hidden="1">
      <c r="A25" s="35" t="s">
        <v>42</v>
      </c>
      <c r="B25" s="40" t="s">
        <v>43</v>
      </c>
      <c r="C25" s="48">
        <f>C26</f>
        <v>0</v>
      </c>
    </row>
    <row r="26" spans="1:3" ht="30" hidden="1">
      <c r="A26" s="35" t="s">
        <v>44</v>
      </c>
      <c r="B26" s="40" t="s">
        <v>45</v>
      </c>
      <c r="C26" s="48">
        <v>0</v>
      </c>
    </row>
    <row r="27" spans="1:3" hidden="1">
      <c r="A27" s="35"/>
      <c r="B27" s="42" t="s">
        <v>58</v>
      </c>
      <c r="C27" s="48">
        <f>C28+C42+C51+C58</f>
        <v>2526370</v>
      </c>
    </row>
    <row r="28" spans="1:3" ht="33" customHeight="1">
      <c r="A28" s="38" t="s">
        <v>3</v>
      </c>
      <c r="B28" s="46" t="s">
        <v>94</v>
      </c>
      <c r="C28" s="47">
        <f>C29+C37</f>
        <v>178000</v>
      </c>
    </row>
    <row r="29" spans="1:3" ht="75">
      <c r="A29" s="35" t="s">
        <v>4</v>
      </c>
      <c r="B29" s="43" t="s">
        <v>68</v>
      </c>
      <c r="C29" s="48">
        <f>C31+C36+C33</f>
        <v>178000</v>
      </c>
    </row>
    <row r="30" spans="1:3" ht="60" hidden="1">
      <c r="A30" s="35" t="s">
        <v>35</v>
      </c>
      <c r="B30" s="40" t="s">
        <v>17</v>
      </c>
      <c r="C30" s="48">
        <v>0</v>
      </c>
    </row>
    <row r="31" spans="1:3" ht="60" hidden="1">
      <c r="A31" s="35" t="s">
        <v>55</v>
      </c>
      <c r="B31" s="40" t="s">
        <v>60</v>
      </c>
      <c r="C31" s="48"/>
    </row>
    <row r="32" spans="1:3" ht="60" hidden="1">
      <c r="A32" s="35" t="s">
        <v>18</v>
      </c>
      <c r="B32" s="40" t="s">
        <v>40</v>
      </c>
      <c r="C32" s="48">
        <f>C33</f>
        <v>58000</v>
      </c>
    </row>
    <row r="33" spans="1:3" ht="59.25" customHeight="1">
      <c r="A33" s="35" t="s">
        <v>19</v>
      </c>
      <c r="B33" s="40" t="s">
        <v>52</v>
      </c>
      <c r="C33" s="48">
        <v>58000</v>
      </c>
    </row>
    <row r="34" spans="1:3" ht="75" hidden="1">
      <c r="A34" s="35" t="s">
        <v>59</v>
      </c>
      <c r="B34" s="40" t="s">
        <v>78</v>
      </c>
      <c r="C34" s="48"/>
    </row>
    <row r="35" spans="1:3" ht="60" hidden="1">
      <c r="A35" s="35" t="s">
        <v>20</v>
      </c>
      <c r="B35" s="40" t="s">
        <v>48</v>
      </c>
      <c r="C35" s="48">
        <f>C37</f>
        <v>0</v>
      </c>
    </row>
    <row r="36" spans="1:3" ht="30">
      <c r="A36" s="35" t="s">
        <v>95</v>
      </c>
      <c r="B36" s="40" t="s">
        <v>96</v>
      </c>
      <c r="C36" s="48">
        <v>120000</v>
      </c>
    </row>
    <row r="37" spans="1:3" ht="60" hidden="1">
      <c r="A37" s="35" t="s">
        <v>21</v>
      </c>
      <c r="B37" s="40" t="s">
        <v>49</v>
      </c>
      <c r="C37" s="48">
        <f>C38+C39+C40+C41</f>
        <v>0</v>
      </c>
    </row>
    <row r="38" spans="1:3" ht="75" hidden="1">
      <c r="A38" s="35" t="s">
        <v>61</v>
      </c>
      <c r="B38" s="40" t="s">
        <v>77</v>
      </c>
      <c r="C38" s="48">
        <v>0</v>
      </c>
    </row>
    <row r="39" spans="1:3" ht="75" hidden="1">
      <c r="A39" s="35" t="s">
        <v>62</v>
      </c>
      <c r="B39" s="40" t="s">
        <v>76</v>
      </c>
      <c r="C39" s="48"/>
    </row>
    <row r="40" spans="1:3" ht="75" hidden="1">
      <c r="A40" s="35" t="s">
        <v>106</v>
      </c>
      <c r="B40" s="40" t="s">
        <v>108</v>
      </c>
      <c r="C40" s="48">
        <v>0</v>
      </c>
    </row>
    <row r="41" spans="1:3" ht="75" hidden="1">
      <c r="A41" s="35" t="s">
        <v>107</v>
      </c>
      <c r="B41" s="40" t="s">
        <v>109</v>
      </c>
      <c r="C41" s="48">
        <v>0</v>
      </c>
    </row>
    <row r="42" spans="1:3" ht="28.5">
      <c r="A42" s="38" t="s">
        <v>5</v>
      </c>
      <c r="B42" s="46" t="s">
        <v>36</v>
      </c>
      <c r="C42" s="47">
        <f>C43+C48</f>
        <v>323000</v>
      </c>
    </row>
    <row r="43" spans="1:3">
      <c r="A43" s="35" t="s">
        <v>98</v>
      </c>
      <c r="B43" s="40" t="s">
        <v>67</v>
      </c>
      <c r="C43" s="48">
        <f>C44</f>
        <v>130000</v>
      </c>
    </row>
    <row r="44" spans="1:3" ht="30">
      <c r="A44" s="35" t="s">
        <v>37</v>
      </c>
      <c r="B44" s="40" t="s">
        <v>41</v>
      </c>
      <c r="C44" s="48">
        <f>C47</f>
        <v>130000</v>
      </c>
    </row>
    <row r="45" spans="1:3" ht="45" hidden="1">
      <c r="A45" s="35" t="s">
        <v>63</v>
      </c>
      <c r="B45" s="40" t="s">
        <v>73</v>
      </c>
      <c r="C45" s="48"/>
    </row>
    <row r="46" spans="1:3" ht="60" hidden="1">
      <c r="A46" s="35" t="s">
        <v>64</v>
      </c>
      <c r="B46" s="40" t="s">
        <v>74</v>
      </c>
      <c r="C46" s="48"/>
    </row>
    <row r="47" spans="1:3" ht="30">
      <c r="A47" s="35" t="s">
        <v>65</v>
      </c>
      <c r="B47" s="40" t="s">
        <v>75</v>
      </c>
      <c r="C47" s="48">
        <v>130000</v>
      </c>
    </row>
    <row r="48" spans="1:3" ht="15.75" customHeight="1">
      <c r="A48" s="35" t="s">
        <v>135</v>
      </c>
      <c r="B48" s="51" t="s">
        <v>136</v>
      </c>
      <c r="C48" s="48">
        <f>C49+C50</f>
        <v>193000</v>
      </c>
    </row>
    <row r="49" spans="1:3" ht="30">
      <c r="A49" s="35" t="s">
        <v>133</v>
      </c>
      <c r="B49" s="40" t="s">
        <v>134</v>
      </c>
      <c r="C49" s="48">
        <v>120000</v>
      </c>
    </row>
    <row r="50" spans="1:3">
      <c r="A50" s="35" t="s">
        <v>116</v>
      </c>
      <c r="B50" s="40" t="s">
        <v>117</v>
      </c>
      <c r="C50" s="48">
        <v>73000</v>
      </c>
    </row>
    <row r="51" spans="1:3" ht="25.5" customHeight="1">
      <c r="A51" s="38" t="s">
        <v>22</v>
      </c>
      <c r="B51" s="46" t="s">
        <v>23</v>
      </c>
      <c r="C51" s="47">
        <f>C52+C53</f>
        <v>2022370</v>
      </c>
    </row>
    <row r="52" spans="1:3" ht="60.75" customHeight="1">
      <c r="A52" s="35" t="s">
        <v>57</v>
      </c>
      <c r="B52" s="43" t="s">
        <v>72</v>
      </c>
      <c r="C52" s="48">
        <v>1256300</v>
      </c>
    </row>
    <row r="53" spans="1:3" ht="45">
      <c r="A53" s="35" t="s">
        <v>81</v>
      </c>
      <c r="B53" s="40" t="s">
        <v>71</v>
      </c>
      <c r="C53" s="48">
        <f>C55</f>
        <v>766070</v>
      </c>
    </row>
    <row r="54" spans="1:3" ht="30.75" hidden="1" customHeight="1">
      <c r="A54" s="36" t="s">
        <v>38</v>
      </c>
      <c r="B54" s="44" t="s">
        <v>1</v>
      </c>
      <c r="C54" s="48">
        <v>0</v>
      </c>
    </row>
    <row r="55" spans="1:3" ht="45">
      <c r="A55" s="35" t="s">
        <v>56</v>
      </c>
      <c r="B55" s="40" t="s">
        <v>66</v>
      </c>
      <c r="C55" s="48">
        <v>766070</v>
      </c>
    </row>
    <row r="56" spans="1:3" ht="18" customHeight="1">
      <c r="A56" s="38" t="s">
        <v>119</v>
      </c>
      <c r="B56" s="62" t="s">
        <v>118</v>
      </c>
      <c r="C56" s="47">
        <f>C57</f>
        <v>5000</v>
      </c>
    </row>
    <row r="57" spans="1:3" ht="27.75" customHeight="1">
      <c r="A57" s="36" t="s">
        <v>142</v>
      </c>
      <c r="B57" s="37" t="s">
        <v>143</v>
      </c>
      <c r="C57" s="49">
        <v>5000</v>
      </c>
    </row>
    <row r="58" spans="1:3" ht="20.25" customHeight="1">
      <c r="A58" s="38" t="s">
        <v>24</v>
      </c>
      <c r="B58" s="45" t="s">
        <v>34</v>
      </c>
      <c r="C58" s="47">
        <f>C59</f>
        <v>3000</v>
      </c>
    </row>
    <row r="59" spans="1:3" ht="20.25" customHeight="1">
      <c r="A59" s="35" t="s">
        <v>99</v>
      </c>
      <c r="B59" s="40" t="s">
        <v>100</v>
      </c>
      <c r="C59" s="48">
        <f>C60</f>
        <v>3000</v>
      </c>
    </row>
    <row r="60" spans="1:3">
      <c r="A60" s="35" t="s">
        <v>25</v>
      </c>
      <c r="B60" s="40" t="s">
        <v>69</v>
      </c>
      <c r="C60" s="48">
        <v>3000</v>
      </c>
    </row>
    <row r="61" spans="1:3" hidden="1">
      <c r="A61" s="35" t="s">
        <v>92</v>
      </c>
      <c r="B61" s="40" t="s">
        <v>93</v>
      </c>
      <c r="C61" s="48">
        <v>0</v>
      </c>
    </row>
    <row r="62" spans="1:3">
      <c r="A62" s="38" t="s">
        <v>26</v>
      </c>
      <c r="B62" s="45" t="s">
        <v>27</v>
      </c>
      <c r="C62" s="47">
        <f>C63+C75+C81</f>
        <v>52406017.579999998</v>
      </c>
    </row>
    <row r="63" spans="1:3" ht="28.5">
      <c r="A63" s="38" t="s">
        <v>50</v>
      </c>
      <c r="B63" s="46" t="s">
        <v>51</v>
      </c>
      <c r="C63" s="47">
        <f>SUM(C64+C66+C67+C70+C72)</f>
        <v>59343861.009999998</v>
      </c>
    </row>
    <row r="64" spans="1:3">
      <c r="A64" s="35" t="s">
        <v>122</v>
      </c>
      <c r="B64" s="40" t="s">
        <v>28</v>
      </c>
      <c r="C64" s="48">
        <v>39296000</v>
      </c>
    </row>
    <row r="65" spans="1:3" ht="30">
      <c r="A65" s="35" t="s">
        <v>145</v>
      </c>
      <c r="B65" s="40" t="s">
        <v>110</v>
      </c>
      <c r="C65" s="48">
        <f>C67+C66</f>
        <v>5214510</v>
      </c>
    </row>
    <row r="66" spans="1:3" ht="30" customHeight="1">
      <c r="A66" s="35" t="s">
        <v>146</v>
      </c>
      <c r="B66" s="52" t="s">
        <v>137</v>
      </c>
      <c r="C66" s="48">
        <v>2089790</v>
      </c>
    </row>
    <row r="67" spans="1:3">
      <c r="A67" s="35" t="s">
        <v>147</v>
      </c>
      <c r="B67" s="40" t="s">
        <v>33</v>
      </c>
      <c r="C67" s="48">
        <f>C68+C69</f>
        <v>3124720</v>
      </c>
    </row>
    <row r="68" spans="1:3" ht="60">
      <c r="A68" s="35" t="s">
        <v>148</v>
      </c>
      <c r="B68" s="40" t="s">
        <v>130</v>
      </c>
      <c r="C68" s="48">
        <v>3124720</v>
      </c>
    </row>
    <row r="69" spans="1:3" ht="30" hidden="1">
      <c r="A69" s="35" t="s">
        <v>131</v>
      </c>
      <c r="B69" s="40" t="s">
        <v>132</v>
      </c>
      <c r="C69" s="48">
        <v>0</v>
      </c>
    </row>
    <row r="70" spans="1:3">
      <c r="A70" s="35" t="s">
        <v>123</v>
      </c>
      <c r="B70" s="50" t="s">
        <v>120</v>
      </c>
      <c r="C70" s="48">
        <f>C71</f>
        <v>316000</v>
      </c>
    </row>
    <row r="71" spans="1:3" ht="31.5" customHeight="1">
      <c r="A71" s="35" t="s">
        <v>124</v>
      </c>
      <c r="B71" s="40" t="s">
        <v>29</v>
      </c>
      <c r="C71" s="48">
        <v>316000</v>
      </c>
    </row>
    <row r="72" spans="1:3" ht="15.75" customHeight="1">
      <c r="A72" s="35" t="s">
        <v>140</v>
      </c>
      <c r="B72" s="40" t="s">
        <v>141</v>
      </c>
      <c r="C72" s="48">
        <f>C73+C74</f>
        <v>14517351.01</v>
      </c>
    </row>
    <row r="73" spans="1:3" ht="45">
      <c r="A73" s="35" t="s">
        <v>125</v>
      </c>
      <c r="B73" s="40" t="s">
        <v>111</v>
      </c>
      <c r="C73" s="48">
        <v>13817351.01</v>
      </c>
    </row>
    <row r="74" spans="1:3" ht="45">
      <c r="A74" s="35" t="s">
        <v>139</v>
      </c>
      <c r="B74" s="40" t="s">
        <v>138</v>
      </c>
      <c r="C74" s="48">
        <v>700000</v>
      </c>
    </row>
    <row r="75" spans="1:3">
      <c r="A75" s="38" t="s">
        <v>101</v>
      </c>
      <c r="B75" s="46" t="s">
        <v>39</v>
      </c>
      <c r="C75" s="47">
        <f>C76</f>
        <v>10000</v>
      </c>
    </row>
    <row r="76" spans="1:3" ht="17.25" customHeight="1">
      <c r="A76" s="35" t="s">
        <v>126</v>
      </c>
      <c r="B76" s="40" t="s">
        <v>82</v>
      </c>
      <c r="C76" s="48">
        <f>C79+C80</f>
        <v>10000</v>
      </c>
    </row>
    <row r="77" spans="1:3" ht="28.5" hidden="1" customHeight="1">
      <c r="A77" s="38" t="s">
        <v>6</v>
      </c>
      <c r="B77" s="46" t="s">
        <v>30</v>
      </c>
      <c r="C77" s="47"/>
    </row>
    <row r="78" spans="1:3" ht="30" hidden="1" customHeight="1">
      <c r="A78" s="35" t="s">
        <v>31</v>
      </c>
      <c r="B78" s="40" t="s">
        <v>7</v>
      </c>
      <c r="C78" s="48"/>
    </row>
    <row r="79" spans="1:3" ht="30" hidden="1" customHeight="1">
      <c r="A79" s="35" t="s">
        <v>83</v>
      </c>
      <c r="B79" s="40" t="s">
        <v>84</v>
      </c>
      <c r="C79" s="48">
        <v>0</v>
      </c>
    </row>
    <row r="80" spans="1:3">
      <c r="A80" s="35" t="s">
        <v>127</v>
      </c>
      <c r="B80" s="40" t="s">
        <v>82</v>
      </c>
      <c r="C80" s="48">
        <v>10000</v>
      </c>
    </row>
    <row r="81" spans="1:3" ht="43.5">
      <c r="A81" s="38" t="s">
        <v>144</v>
      </c>
      <c r="B81" s="63" t="s">
        <v>129</v>
      </c>
      <c r="C81" s="47">
        <v>-6947843.4299999997</v>
      </c>
    </row>
    <row r="82" spans="1:3">
      <c r="A82" s="35"/>
      <c r="B82" s="38" t="s">
        <v>32</v>
      </c>
      <c r="C82" s="47">
        <f>C9+C62</f>
        <v>62384587.579999998</v>
      </c>
    </row>
  </sheetData>
  <mergeCells count="5">
    <mergeCell ref="A5:C5"/>
    <mergeCell ref="B1:C1"/>
    <mergeCell ref="B2:C2"/>
    <mergeCell ref="B3:C3"/>
    <mergeCell ref="B4:C4"/>
  </mergeCells>
  <phoneticPr fontId="0" type="noConversion"/>
  <pageMargins left="0.78740157480314965" right="0.26" top="0.39370078740157483" bottom="0.59055118110236227" header="0" footer="0"/>
  <pageSetup paperSize="9" scale="77" fitToHeight="2" orientation="portrait" r:id="rId1"/>
  <headerFooter alignWithMargins="0"/>
  <rowBreaks count="1" manualBreakCount="1">
    <brk id="7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C108"/>
  <sheetViews>
    <sheetView workbookViewId="0">
      <selection activeCell="B18" sqref="B18"/>
    </sheetView>
  </sheetViews>
  <sheetFormatPr defaultRowHeight="15"/>
  <cols>
    <col min="1" max="1" width="27.85546875" style="4" customWidth="1"/>
    <col min="2" max="2" width="69.140625" customWidth="1"/>
    <col min="3" max="3" width="11.7109375" customWidth="1"/>
  </cols>
  <sheetData>
    <row r="1" spans="1:3" ht="39.75" customHeight="1">
      <c r="A1" s="16"/>
      <c r="B1" s="56"/>
      <c r="C1" s="57"/>
    </row>
    <row r="2" spans="1:3" ht="1.5" hidden="1" customHeight="1">
      <c r="A2" s="11"/>
      <c r="B2" s="12"/>
      <c r="C2" s="13"/>
    </row>
    <row r="3" spans="1:3" ht="25.5" customHeight="1">
      <c r="A3" s="53"/>
      <c r="B3" s="54"/>
      <c r="C3" s="55"/>
    </row>
    <row r="4" spans="1:3" ht="15" customHeight="1">
      <c r="A4" s="17"/>
      <c r="B4" s="14"/>
      <c r="C4" s="18"/>
    </row>
    <row r="5" spans="1:3">
      <c r="A5" s="2"/>
      <c r="B5" s="3"/>
      <c r="C5" s="19"/>
    </row>
    <row r="6" spans="1:3" ht="11.25" customHeight="1">
      <c r="A6" s="15"/>
      <c r="B6" s="15"/>
      <c r="C6" s="20"/>
    </row>
    <row r="7" spans="1:3" ht="16.5" customHeight="1">
      <c r="A7" s="7"/>
      <c r="B7" s="7"/>
      <c r="C7" s="21"/>
    </row>
    <row r="8" spans="1:3" ht="16.5" customHeight="1">
      <c r="A8" s="7"/>
      <c r="B8" s="24"/>
      <c r="C8" s="21"/>
    </row>
    <row r="9" spans="1:3" ht="12.75" customHeight="1">
      <c r="A9" s="33"/>
      <c r="B9" s="8"/>
      <c r="C9" s="22"/>
    </row>
    <row r="10" spans="1:3" ht="59.25" customHeight="1">
      <c r="A10" s="8"/>
      <c r="B10" s="26"/>
      <c r="C10" s="22"/>
    </row>
    <row r="11" spans="1:3" ht="47.25" customHeight="1">
      <c r="A11" s="8"/>
      <c r="B11" s="26"/>
      <c r="C11" s="22"/>
    </row>
    <row r="12" spans="1:3" ht="19.5" customHeight="1">
      <c r="A12" s="33"/>
      <c r="B12" s="27"/>
      <c r="C12" s="22"/>
    </row>
    <row r="13" spans="1:3" ht="13.5" customHeight="1">
      <c r="A13" s="33"/>
      <c r="B13" s="8"/>
      <c r="C13" s="22"/>
    </row>
    <row r="14" spans="1:3" ht="33" customHeight="1">
      <c r="A14" s="8"/>
      <c r="B14" s="9"/>
      <c r="C14" s="22"/>
    </row>
    <row r="15" spans="1:3" ht="14.25" customHeight="1">
      <c r="A15" s="8"/>
      <c r="B15" s="8"/>
      <c r="C15" s="22"/>
    </row>
    <row r="16" spans="1:3" ht="44.25" customHeight="1">
      <c r="A16" s="8"/>
      <c r="B16" s="9"/>
      <c r="C16" s="22"/>
    </row>
    <row r="17" spans="1:3" ht="45" customHeight="1">
      <c r="A17" s="8"/>
      <c r="B17" s="9"/>
      <c r="C17" s="22"/>
    </row>
    <row r="18" spans="1:3" ht="27.75" customHeight="1">
      <c r="A18" s="33"/>
      <c r="B18" s="9"/>
      <c r="C18" s="22"/>
    </row>
    <row r="19" spans="1:3" ht="28.5" customHeight="1">
      <c r="A19" s="8"/>
      <c r="B19" s="9"/>
      <c r="C19" s="22"/>
    </row>
    <row r="20" spans="1:3" ht="18" customHeight="1">
      <c r="A20" s="8"/>
      <c r="B20" s="24"/>
      <c r="C20" s="22"/>
    </row>
    <row r="21" spans="1:3" ht="30.75" customHeight="1">
      <c r="A21" s="33"/>
      <c r="B21" s="8"/>
      <c r="C21" s="22"/>
    </row>
    <row r="22" spans="1:3" ht="76.5" customHeight="1">
      <c r="A22" s="8"/>
      <c r="B22" s="23"/>
      <c r="C22" s="22"/>
    </row>
    <row r="23" spans="1:3" ht="61.5" customHeight="1">
      <c r="A23" s="8"/>
      <c r="B23" s="9"/>
      <c r="C23" s="22"/>
    </row>
    <row r="24" spans="1:3" ht="64.5" customHeight="1">
      <c r="A24" s="8"/>
      <c r="B24" s="9"/>
      <c r="C24" s="22"/>
    </row>
    <row r="25" spans="1:3" ht="73.5" customHeight="1">
      <c r="A25" s="8"/>
      <c r="B25" s="9"/>
      <c r="C25" s="22"/>
    </row>
    <row r="26" spans="1:3" ht="73.5" customHeight="1">
      <c r="A26" s="8"/>
      <c r="B26" s="9"/>
      <c r="C26" s="22"/>
    </row>
    <row r="27" spans="1:3" ht="73.5" customHeight="1">
      <c r="A27" s="8"/>
      <c r="B27" s="9"/>
      <c r="C27" s="22"/>
    </row>
    <row r="28" spans="1:3" ht="73.5" customHeight="1">
      <c r="A28" s="8"/>
      <c r="B28" s="9"/>
      <c r="C28" s="22"/>
    </row>
    <row r="29" spans="1:3" ht="66.75" customHeight="1">
      <c r="A29" s="8"/>
      <c r="B29" s="9"/>
      <c r="C29" s="22"/>
    </row>
    <row r="30" spans="1:3" ht="62.25" customHeight="1">
      <c r="A30" s="8"/>
      <c r="B30" s="9"/>
      <c r="C30" s="22"/>
    </row>
    <row r="31" spans="1:3" ht="62.25" customHeight="1">
      <c r="A31" s="8"/>
      <c r="B31" s="9"/>
      <c r="C31" s="22"/>
    </row>
    <row r="32" spans="1:3" ht="62.25" customHeight="1">
      <c r="A32" s="8"/>
      <c r="B32" s="9"/>
      <c r="C32" s="22"/>
    </row>
    <row r="33" spans="1:3" ht="96.75" customHeight="1">
      <c r="A33" s="8"/>
      <c r="B33" s="9"/>
      <c r="C33" s="22"/>
    </row>
    <row r="34" spans="1:3" ht="32.25" customHeight="1">
      <c r="A34" s="33"/>
      <c r="B34" s="25"/>
      <c r="C34" s="22"/>
    </row>
    <row r="35" spans="1:3" ht="21.75" customHeight="1">
      <c r="A35" s="8"/>
      <c r="B35" s="25"/>
      <c r="C35" s="22"/>
    </row>
    <row r="36" spans="1:3" ht="32.25" customHeight="1">
      <c r="A36" s="8"/>
      <c r="B36" s="9"/>
      <c r="C36" s="22"/>
    </row>
    <row r="37" spans="1:3" ht="45" customHeight="1">
      <c r="A37" s="8"/>
      <c r="B37" s="9"/>
      <c r="C37" s="22"/>
    </row>
    <row r="38" spans="1:3" ht="32.25" customHeight="1">
      <c r="A38" s="8"/>
      <c r="B38" s="9"/>
      <c r="C38" s="22"/>
    </row>
    <row r="39" spans="1:3" ht="32.25" customHeight="1">
      <c r="A39" s="8"/>
      <c r="B39" s="9"/>
      <c r="C39" s="22"/>
    </row>
    <row r="40" spans="1:3" ht="27.75" customHeight="1">
      <c r="A40" s="33"/>
      <c r="B40" s="8"/>
      <c r="C40" s="22"/>
    </row>
    <row r="41" spans="1:3" ht="75.75" customHeight="1">
      <c r="A41" s="29"/>
      <c r="B41" s="23"/>
      <c r="C41" s="22"/>
    </row>
    <row r="42" spans="1:3" ht="49.5" customHeight="1">
      <c r="A42" s="8"/>
      <c r="B42" s="32"/>
      <c r="C42" s="28"/>
    </row>
    <row r="43" spans="1:3" ht="42" customHeight="1">
      <c r="A43" s="30"/>
      <c r="B43" s="31"/>
      <c r="C43" s="22"/>
    </row>
    <row r="44" spans="1:3" ht="50.25" customHeight="1">
      <c r="A44" s="8"/>
      <c r="B44" s="23"/>
      <c r="C44" s="22"/>
    </row>
    <row r="45" spans="1:3" ht="15.75" customHeight="1">
      <c r="A45" s="33"/>
      <c r="B45" s="8"/>
      <c r="C45" s="22"/>
    </row>
    <row r="46" spans="1:3" ht="15" customHeight="1">
      <c r="A46" s="8"/>
      <c r="B46" s="9"/>
      <c r="C46" s="22"/>
    </row>
    <row r="47" spans="1:3" ht="18.75" customHeight="1">
      <c r="A47" s="7"/>
      <c r="B47" s="7"/>
      <c r="C47" s="21"/>
    </row>
    <row r="48" spans="1:3" ht="28.5" customHeight="1">
      <c r="A48" s="8"/>
      <c r="B48" s="8"/>
      <c r="C48" s="22"/>
    </row>
    <row r="49" spans="1:3" ht="17.25" customHeight="1">
      <c r="A49" s="8"/>
      <c r="B49" s="9"/>
      <c r="C49" s="22"/>
    </row>
    <row r="50" spans="1:3" ht="31.5" hidden="1" customHeight="1">
      <c r="A50" s="8"/>
      <c r="B50" s="9"/>
      <c r="C50" s="22"/>
    </row>
    <row r="51" spans="1:3" ht="17.25" hidden="1" customHeight="1">
      <c r="A51" s="8"/>
      <c r="B51" s="9"/>
      <c r="C51" s="22"/>
    </row>
    <row r="52" spans="1:3" ht="29.25" customHeight="1">
      <c r="A52" s="8"/>
      <c r="B52" s="9"/>
      <c r="C52" s="22"/>
    </row>
    <row r="53" spans="1:3" ht="30.75" customHeight="1">
      <c r="A53" s="8"/>
      <c r="B53" s="9"/>
      <c r="C53" s="22"/>
    </row>
    <row r="54" spans="1:3" ht="43.5" hidden="1" customHeight="1">
      <c r="A54" s="8"/>
      <c r="B54" s="9"/>
      <c r="C54" s="22"/>
    </row>
    <row r="55" spans="1:3" ht="24.75" customHeight="1">
      <c r="A55" s="8"/>
      <c r="B55" s="9"/>
      <c r="C55" s="22"/>
    </row>
    <row r="56" spans="1:3" ht="23.25" customHeight="1">
      <c r="A56" s="8"/>
      <c r="B56" s="9"/>
      <c r="C56" s="22"/>
    </row>
    <row r="57" spans="1:3" ht="26.25" hidden="1" customHeight="1">
      <c r="A57" s="7"/>
      <c r="B57" s="7"/>
      <c r="C57" s="21"/>
    </row>
    <row r="58" spans="1:3" ht="29.25" hidden="1" customHeight="1">
      <c r="A58" s="8"/>
      <c r="B58" s="9"/>
      <c r="C58" s="22"/>
    </row>
    <row r="59" spans="1:3" ht="13.5" customHeight="1">
      <c r="A59" s="8"/>
      <c r="B59" s="10"/>
      <c r="C59" s="21"/>
    </row>
    <row r="60" spans="1:3" ht="35.25" customHeight="1">
      <c r="A60" s="6"/>
    </row>
    <row r="61" spans="1:3" ht="32.25" customHeight="1">
      <c r="A61" s="5"/>
      <c r="B61" s="1"/>
      <c r="C61" s="1"/>
    </row>
    <row r="62" spans="1:3" ht="48" customHeight="1">
      <c r="A62" s="5"/>
      <c r="B62" s="1"/>
      <c r="C62" s="1"/>
    </row>
    <row r="63" spans="1:3" ht="25.5" customHeight="1">
      <c r="A63" s="5"/>
      <c r="B63" s="1"/>
      <c r="C63" s="1"/>
    </row>
    <row r="64" spans="1:3" ht="39" customHeight="1">
      <c r="A64" s="5"/>
      <c r="B64" s="1"/>
      <c r="C64" s="1"/>
    </row>
    <row r="65" spans="1:3" ht="65.25" customHeight="1">
      <c r="A65" s="5"/>
      <c r="B65" s="1"/>
      <c r="C65" s="1"/>
    </row>
    <row r="66" spans="1:3" ht="29.25" customHeight="1">
      <c r="A66" s="5"/>
      <c r="B66" s="1"/>
      <c r="C66" s="1"/>
    </row>
    <row r="67" spans="1:3" ht="40.5" customHeight="1">
      <c r="A67" s="5"/>
      <c r="B67" s="1"/>
      <c r="C67" s="1"/>
    </row>
    <row r="68" spans="1:3" ht="23.25" customHeight="1">
      <c r="A68" s="5"/>
      <c r="B68" s="1"/>
      <c r="C68" s="1"/>
    </row>
    <row r="69" spans="1:3" ht="18.75" customHeight="1">
      <c r="A69" s="5"/>
      <c r="B69" s="1"/>
      <c r="C69" s="1"/>
    </row>
    <row r="70" spans="1:3">
      <c r="A70" s="5"/>
      <c r="B70" s="1"/>
      <c r="C70" s="1"/>
    </row>
    <row r="71" spans="1:3">
      <c r="A71" s="5"/>
      <c r="B71" s="1"/>
      <c r="C71" s="1"/>
    </row>
    <row r="72" spans="1:3">
      <c r="A72" s="5"/>
      <c r="B72" s="1"/>
      <c r="C72" s="1"/>
    </row>
    <row r="73" spans="1:3">
      <c r="A73" s="5"/>
      <c r="B73" s="1"/>
      <c r="C73" s="1"/>
    </row>
    <row r="74" spans="1:3">
      <c r="A74" s="5"/>
      <c r="B74" s="1"/>
      <c r="C74" s="1"/>
    </row>
    <row r="75" spans="1:3">
      <c r="A75" s="5"/>
      <c r="B75" s="1"/>
      <c r="C75" s="1"/>
    </row>
    <row r="76" spans="1:3">
      <c r="A76" s="5"/>
      <c r="B76" s="1"/>
      <c r="C76" s="1"/>
    </row>
    <row r="77" spans="1:3">
      <c r="A77" s="5"/>
      <c r="B77" s="1"/>
      <c r="C77" s="1"/>
    </row>
    <row r="78" spans="1:3">
      <c r="A78" s="5"/>
      <c r="B78" s="1"/>
      <c r="C78" s="1"/>
    </row>
    <row r="79" spans="1:3">
      <c r="A79" s="5"/>
      <c r="B79" s="1"/>
      <c r="C79" s="1"/>
    </row>
    <row r="80" spans="1:3">
      <c r="A80" s="5"/>
      <c r="B80" s="1"/>
      <c r="C80" s="1"/>
    </row>
    <row r="81" spans="1:3">
      <c r="A81" s="5"/>
      <c r="B81" s="1"/>
      <c r="C81" s="1"/>
    </row>
    <row r="82" spans="1:3">
      <c r="A82" s="5"/>
      <c r="B82" s="1"/>
      <c r="C82" s="1"/>
    </row>
    <row r="83" spans="1:3">
      <c r="A83" s="5"/>
      <c r="B83" s="1"/>
      <c r="C83" s="1"/>
    </row>
    <row r="84" spans="1:3">
      <c r="A84" s="5"/>
      <c r="B84" s="1"/>
      <c r="C84" s="1"/>
    </row>
    <row r="85" spans="1:3">
      <c r="A85" s="5"/>
      <c r="B85" s="1"/>
      <c r="C85" s="1"/>
    </row>
    <row r="86" spans="1:3">
      <c r="A86" s="5"/>
      <c r="B86" s="1"/>
      <c r="C86" s="1"/>
    </row>
    <row r="87" spans="1:3">
      <c r="A87" s="5"/>
      <c r="B87" s="1"/>
      <c r="C87" s="1"/>
    </row>
    <row r="88" spans="1:3">
      <c r="A88" s="5"/>
      <c r="B88" s="1"/>
      <c r="C88" s="1"/>
    </row>
    <row r="89" spans="1:3">
      <c r="A89" s="5"/>
      <c r="B89" s="1"/>
      <c r="C89" s="1"/>
    </row>
    <row r="90" spans="1:3">
      <c r="A90" s="5"/>
      <c r="B90" s="1"/>
      <c r="C90" s="1"/>
    </row>
    <row r="91" spans="1:3">
      <c r="A91" s="5"/>
      <c r="B91" s="1"/>
      <c r="C91" s="1"/>
    </row>
    <row r="92" spans="1:3">
      <c r="A92" s="5"/>
      <c r="B92" s="1"/>
      <c r="C92" s="1"/>
    </row>
    <row r="93" spans="1:3">
      <c r="A93" s="5"/>
      <c r="B93" s="1"/>
      <c r="C93" s="1"/>
    </row>
    <row r="94" spans="1:3">
      <c r="A94" s="5"/>
      <c r="B94" s="1"/>
      <c r="C94" s="1"/>
    </row>
    <row r="95" spans="1:3">
      <c r="A95" s="5"/>
      <c r="B95" s="1"/>
      <c r="C95" s="1"/>
    </row>
    <row r="96" spans="1:3">
      <c r="A96" s="5"/>
      <c r="B96" s="1"/>
      <c r="C96" s="1"/>
    </row>
    <row r="97" spans="1:3">
      <c r="A97" s="5"/>
      <c r="B97" s="1"/>
      <c r="C97" s="1"/>
    </row>
    <row r="98" spans="1:3">
      <c r="A98" s="5"/>
      <c r="B98" s="1"/>
      <c r="C98" s="1"/>
    </row>
    <row r="99" spans="1:3">
      <c r="A99" s="5"/>
      <c r="B99" s="1"/>
      <c r="C99" s="1"/>
    </row>
    <row r="100" spans="1:3">
      <c r="A100" s="5"/>
      <c r="B100" s="1"/>
      <c r="C100" s="1"/>
    </row>
    <row r="101" spans="1:3">
      <c r="A101" s="5"/>
      <c r="B101" s="1"/>
      <c r="C101" s="1"/>
    </row>
    <row r="102" spans="1:3">
      <c r="A102" s="5"/>
      <c r="B102" s="1"/>
      <c r="C102" s="1"/>
    </row>
    <row r="103" spans="1:3">
      <c r="A103" s="5"/>
      <c r="B103" s="1"/>
      <c r="C103" s="1"/>
    </row>
    <row r="104" spans="1:3">
      <c r="A104" s="5"/>
      <c r="B104" s="1"/>
      <c r="C104" s="1"/>
    </row>
    <row r="105" spans="1:3">
      <c r="A105" s="5"/>
      <c r="B105" s="1"/>
      <c r="C105" s="1"/>
    </row>
    <row r="106" spans="1:3">
      <c r="A106" s="5"/>
      <c r="B106" s="1"/>
      <c r="C106" s="1"/>
    </row>
    <row r="107" spans="1:3">
      <c r="A107" s="5"/>
      <c r="B107" s="1"/>
      <c r="C107" s="1"/>
    </row>
    <row r="108" spans="1:3">
      <c r="A108" s="5"/>
      <c r="B108" s="1"/>
      <c r="C108" s="1"/>
    </row>
  </sheetData>
  <mergeCells count="2">
    <mergeCell ref="A3:C3"/>
    <mergeCell ref="B1:C1"/>
  </mergeCells>
  <phoneticPr fontId="0" type="noConversion"/>
  <printOptions gridLines="1"/>
  <pageMargins left="0.51181102362204722" right="0" top="0" bottom="0" header="0.31496062992125984" footer="0.31496062992125984"/>
  <pageSetup paperSize="9" scale="7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2014-11-07T10:15:47Z</cp:lastPrinted>
  <dcterms:created xsi:type="dcterms:W3CDTF">2006-09-28T05:33:49Z</dcterms:created>
  <dcterms:modified xsi:type="dcterms:W3CDTF">2019-10-17T17:45:38Z</dcterms:modified>
</cp:coreProperties>
</file>